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0730" windowHeight="9525"/>
  </bookViews>
  <sheets>
    <sheet name="1404" sheetId="2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F50" i="2" l="1"/>
  <c r="E50" i="2"/>
  <c r="D50" i="2"/>
  <c r="F47" i="2"/>
  <c r="E47" i="2"/>
  <c r="D47" i="2"/>
  <c r="A39" i="2"/>
  <c r="A40" i="2" s="1"/>
  <c r="A41" i="2" s="1"/>
  <c r="A42" i="2" s="1"/>
  <c r="A43" i="2" s="1"/>
  <c r="A44" i="2" s="1"/>
  <c r="A45" i="2" s="1"/>
  <c r="A46" i="2" s="1"/>
  <c r="A48" i="2" s="1"/>
  <c r="A49" i="2" s="1"/>
  <c r="A51" i="2" s="1"/>
  <c r="A52" i="2" s="1"/>
  <c r="A53" i="2" s="1"/>
  <c r="A54" i="2" s="1"/>
  <c r="F37" i="2"/>
  <c r="E37" i="2"/>
  <c r="D37" i="2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F6" i="2"/>
  <c r="E6" i="2"/>
  <c r="D6" i="2"/>
  <c r="F55" i="2" l="1"/>
  <c r="H55" i="2" s="1"/>
  <c r="E55" i="2"/>
  <c r="D55" i="2"/>
  <c r="I55" i="2" l="1"/>
</calcChain>
</file>

<file path=xl/sharedStrings.xml><?xml version="1.0" encoding="utf-8"?>
<sst xmlns="http://schemas.openxmlformats.org/spreadsheetml/2006/main" count="65" uniqueCount="65">
  <si>
    <t>حداکثر امتیاز</t>
  </si>
  <si>
    <t>عناوین</t>
  </si>
  <si>
    <t>ردیف</t>
  </si>
  <si>
    <t>جمعیت / سامانه سیب</t>
  </si>
  <si>
    <t>از منطقه تحت پوشش خود آگاهی دارد و نقشه منطقه تحت پوشش در دسترس است ؟</t>
  </si>
  <si>
    <t>از تعداد جمعیت، تعداد خانوار، بعد خانوار، جنسیت و ملیت منطقه تحت پوشش خود آگاهی دارد؟</t>
  </si>
  <si>
    <t>جمعیت ابتدای سال تحت پوشش خود را استخراج نموده است؟ برای اصلاح جمعیت اقدامات مؤثری انجام داده اند؟</t>
  </si>
  <si>
    <t>بلوک بندی انجام و مسئول هر بلوک مشخص شده است؟ (توزیع جمعیت در بلوک‌ها متعادل و طبق استاندارد انجام شده باشد.)</t>
  </si>
  <si>
    <t>فاقد گروه خدمت در سامانه وجود دارد؟ (باید صفر باشد.)</t>
  </si>
  <si>
    <t>نسبت سرپرست خانوار در فهرست خدمت گیرندگان با تعداد خانوار در فهرست خانوار هم خوانی دارد؟</t>
  </si>
  <si>
    <t>مرگ</t>
  </si>
  <si>
    <t>آمار مرگ گزارش شده در حد انتظار (میزان خام مرگ 5 در هزار نفر جمعیت) می‌باشد؟</t>
  </si>
  <si>
    <t>از علل اصلی مرگ و میر گروه‌های هدف منطقه تحت پوشش و تعریف علت زمینه‌ای و کدپوچ آگاهی دارند؟</t>
  </si>
  <si>
    <t>برای متوفیان بدون گواهی فوت و بدون علت مرگ مشخص، فرم کالبدشکافی شفاهی تکمیل شده است؟ (در مراکز روستایی)</t>
  </si>
  <si>
    <t xml:space="preserve">با نحوه گزارش‌گیری مرگ‌های ثبت شده در سامانه سیب آشنایی دارند؟ </t>
  </si>
  <si>
    <t>زیج حیاتی</t>
  </si>
  <si>
    <t>فایل الکترونیک زیج حیاتی تکمیل و به‌روز (ماهیانه) شده و با مستندات آمار مرگ و تولد هم‌خوانی دارد؟</t>
  </si>
  <si>
    <t>مسئول بهداشت خانواده/ مسئول جمعیت/ مسئول پایگاه، جمعیت ثبت‌نام شده بلوک‌ها را پایش و آموزش‌های لازم را صورتجلسه نموده است؟</t>
  </si>
  <si>
    <t>محتوای آموزشی و دستورالعمل‌های مربوط به برنامه‌ها را دریافت، نگهداری و اجرا نموده‌اند؟</t>
  </si>
  <si>
    <t>گزارش گیری/ بایگانی</t>
  </si>
  <si>
    <r>
      <t>شاخص‌های جمعیتی و بهداشتی زیج حیاتی/ سیب، استخراج و با تعاریف شاخص‌ها آشنا هستند؟</t>
    </r>
    <r>
      <rPr>
        <sz val="9"/>
        <color theme="1"/>
        <rFont val="2  Mitra"/>
        <charset val="178"/>
      </rPr>
      <t>(درصد گروه های سنی / بعد خانوار / مرده زائی / رشد طبیعی جمعیت / میزان خام مرگ / میزان خام تولد / باروری کلی و ...)</t>
    </r>
  </si>
  <si>
    <r>
      <t xml:space="preserve">تعداد موالید با تعداد ثبت واکسن </t>
    </r>
    <r>
      <rPr>
        <sz val="12"/>
        <color rgb="FF000000"/>
        <rFont val="Calibri"/>
        <family val="2"/>
      </rPr>
      <t>BCG</t>
    </r>
    <r>
      <rPr>
        <sz val="12"/>
        <color rgb="FF000000"/>
        <rFont val="2  Mitra"/>
        <charset val="178"/>
      </rPr>
      <t xml:space="preserve"> (نوبت صفر)</t>
    </r>
    <r>
      <rPr>
        <sz val="12"/>
        <color rgb="FF000000"/>
        <rFont val="Calibri"/>
        <family val="2"/>
      </rPr>
      <t xml:space="preserve"> </t>
    </r>
    <r>
      <rPr>
        <sz val="12"/>
        <color rgb="FF000000"/>
        <rFont val="2  Mitra"/>
        <charset val="178"/>
      </rPr>
      <t>همخوانی دارد؟</t>
    </r>
  </si>
  <si>
    <t xml:space="preserve">جمع کل </t>
  </si>
  <si>
    <t>چک لیست پایش برنامه های واحد آمار در مراکز خدمات جامع سلامت و پایگاه بهداشت شهری/روستایی</t>
  </si>
  <si>
    <t>کد</t>
  </si>
  <si>
    <t>امتیاز کسب شده</t>
  </si>
  <si>
    <t>مورد ندارد</t>
  </si>
  <si>
    <t>2و1</t>
  </si>
  <si>
    <t>کد ملی فرضی برای متولدین بعد از ده روز اصلاح شده است؟</t>
  </si>
  <si>
    <t>نوع وضعیت با نوع خانوار هم خوانی دارد ؟(وضعیت بارداری /سقط با تک عضوی سنخیت ندارد)</t>
  </si>
  <si>
    <t>نسبت درخانوار با نوع خانوار هم خوانی دارد ؟(بجز سرپرست سایر ایتم ها مثل همسر ،فرزند و....با گزینه تک عضوی سنخیت ندارد )</t>
  </si>
  <si>
    <t xml:space="preserve">نسبت در خانوار با وضعیت تاهل همخوانی دارد؟ (نسبت  همسرو عروس و داماد وضعیت  مجرد، فوت شده، طلاق گرفته شده سنخیت ندارد) </t>
  </si>
  <si>
    <t>نسبت در خانوار با جنسیت هم‌خوانی دارد؟ (نسبت همسربا جنسیت مرد سنخیت ندارد )</t>
  </si>
  <si>
    <t>نسبت در خانوار با جنسیت هم‌خوانی دارد؟(نسبت سرپرست با جنسیت زن سنخیت ندارد )</t>
  </si>
  <si>
    <t>فرد بدون کد خانوار(فاقد نسبت در خانوار) وجود دارد؟ (باید صفر باشد مگر با علت)</t>
  </si>
  <si>
    <t>تک عضوی زیر 20سال وجود دارد؟ (زیر 20 سال با تک عضوی سنخیت ندارد)</t>
  </si>
  <si>
    <t>سن بالای 7سال سطح سواد مشخص گردیده است ؟( تعیین نشده نباشد )</t>
  </si>
  <si>
    <r>
      <t>مقطع تحصیلی با سن هم خوانی دارد</t>
    </r>
    <r>
      <rPr>
        <sz val="12"/>
        <color rgb="FFFF0000"/>
        <rFont val="B Mitra"/>
        <charset val="178"/>
      </rPr>
      <t xml:space="preserve"> </t>
    </r>
    <r>
      <rPr>
        <sz val="12"/>
        <color theme="1"/>
        <rFont val="B Mitra"/>
        <charset val="178"/>
      </rPr>
      <t>و</t>
    </r>
    <r>
      <rPr>
        <sz val="12"/>
        <color rgb="FFFF0000"/>
        <rFont val="B Mitra"/>
        <charset val="178"/>
      </rPr>
      <t xml:space="preserve"> </t>
    </r>
    <r>
      <rPr>
        <sz val="12"/>
        <color theme="1"/>
        <rFont val="B Mitra"/>
        <charset val="178"/>
      </rPr>
      <t>افراد غیر دانش آموز بدرستی مشخص شده اند  ؟(هم خوانی پایه تحصیلی با سن)</t>
    </r>
  </si>
  <si>
    <t>سن با سطح سواد هم خوانی دارد ؟( 13تا 18 با سطح سواد ابتدایی سنخیت ندارد)</t>
  </si>
  <si>
    <t>نوع جمعیت صحیح  ثبت شده است؟ (شهری، روستایی، حاشیه شهر، عشایر)</t>
  </si>
  <si>
    <t>وضعیت بیمه در سامانه تعیین شده است؟ (بیمه تعین نشده یا نامشخص صفر باشد و در صورت نداشتن بیمه آیتم ندارد انتخاب گردد)</t>
  </si>
  <si>
    <t>برای کلیه افراد، تلفن همراه ثبت شده و صاحب تلفن همراه مشخص شده است؟ (100%) (تعیین نشده صفر باشد، فاقد تلفن همراه نیز صفر باشد)</t>
  </si>
  <si>
    <t>تعداد جمعیت  در فهرست خدمت گیرندگان با تعداد جمعیت در فهرست خانوار هم خوانی دارد؟</t>
  </si>
  <si>
    <t xml:space="preserve"> استعلام از ثبت احوال انجام شده برای جمعیت ایرانی انجام شده است ؟(عدم هم خوانی کد ملی با تاریخ تولد نباشد)</t>
  </si>
  <si>
    <t>اطلاعات متوفیان منطقه تحت پوشش بصورت صحیح و کامل (علت زمینه‌ای)، ماهانه و بموقع به واحد آمار ستاد شهرستان ارسال می‌گردد؟(در مراکز روستایی)</t>
  </si>
  <si>
    <t>آیا علاوه بر ثبت آمار مرگ جمعیت تحت‌پوشش، تمامی موارد غیرساکن و موارد دفن‌شده را در فرم خطی ثبت مرگ گزارش نموده‌اند؟(در مراکز روستایی)</t>
  </si>
  <si>
    <t>کلیه مرگ‌ها ی ارسالی ماهیانه از ستاد شهرستان در سامانه سیب ثبت شده است ؟</t>
  </si>
  <si>
    <t>موارد مرده زائی و فوت نوزاد در سامانه سیب ثبت شده است؟</t>
  </si>
  <si>
    <t>آیا بایگانی آمار فوتی ارسالی و دریافتی در کامپیوتر موجود است ؟</t>
  </si>
  <si>
    <t>در بلوک غیرفعال  موارد دارای تلفن و آدرس وجود دارد؟(باید صفر باشد.)</t>
  </si>
  <si>
    <t xml:space="preserve"> در بلوک مهاجر یاخارج استانی در قسمت آدرس شهر محل مهاجرت نوشته شده است؟</t>
  </si>
  <si>
    <t>ثبت ازدواج و طلاق نیز به عنوان وقایع حیاتی جمعیت تحت پوشش انجام شده است؟</t>
  </si>
  <si>
    <r>
      <t xml:space="preserve">اطلاعات صفحه ثبت نام برای خدمت گیرندگان جدید و خانواده اش برررسی گردد آیا بدرستی تکمیل شده است ؟استعلام از ثبت احوال انجام شده است </t>
    </r>
    <r>
      <rPr>
        <sz val="10"/>
        <color rgb="FF000000"/>
        <rFont val="2  Mitra"/>
        <charset val="178"/>
      </rPr>
      <t>(کدملی با تاریخ تولد هم خوانی دارد) ( نوع جنسیت- نوع ملیت -نوع اقامت - نوع جمعیت - تلفن همراه – تلفن ثابت- صاحب تلفن -آدرس کامل،. گروه خدمت – بیمه –کد خانوار – نسبت در خانوار – وضعیت تاهل – سطح تحصیلات –شغل - تعداد فرزند – مقطع تحصیلی..</t>
    </r>
    <r>
      <rPr>
        <sz val="12"/>
        <color rgb="FF000000"/>
        <rFont val="2  Mitra"/>
        <charset val="178"/>
      </rPr>
      <t xml:space="preserve">) </t>
    </r>
  </si>
  <si>
    <t>جمعیت ثبت نام شده در سامانه سیب را می توانند گزارش‌گیری کنند؟ (جمعیت به تفکیک جنس /تأهل/ بیمه/گروه‌های سنی/ سن)و نیز وقایع ثبت شده را می توانند گزارش‌گیری کنند(مرده زایی ، سقط،مرگ و زایمان)</t>
  </si>
  <si>
    <t>فهرست خدمت گیرندگان، فهرست خانوار، فهرست افراد فوت شده، هرم سنی، مهاجرت و نمودار جمعیت تحت پوشش را می‌توانند گزارش بگیرند؟</t>
  </si>
  <si>
    <t>* تعاریف                                                    کد 1: اظهار نظر شفاهی، بیان نظرات و ...                                                            کد 2: بررسی مستندات، دفاتر و فرم‌ها و سامانه</t>
  </si>
  <si>
    <t>بررسی نقاط ضعف پایش قبلی (درصد پیشرفت اصلاحات و ..)</t>
  </si>
  <si>
    <t>تعداد فرزندان مطابق با شناسنامه صحیح ثبت شده است؟ ( تعداد فرزندان زنده در جمعیت زنان 10 تا 54 ساله همسردار)+(سن زیر 13 سال دارای فرزند)</t>
  </si>
  <si>
    <t>گروه سنی 10 سال به بالا با وضعیت تاهل همخوانی دارد؟ (نامشخص و موضوعیت ندارد  نباشد ،وضعیت تاهل براساس شناسنامه تعیین گردد)</t>
  </si>
  <si>
    <t xml:space="preserve">شبکه بهداشت و درمان شهرستان </t>
  </si>
  <si>
    <t>نام و نام خانوادگی بازدید شوندگان:                                                    نام و نام خانوادگی بازدید کنندگان:</t>
  </si>
  <si>
    <t>حضور بازدید شوندگان در محل کار تا پایان بازدید: حضور داشتند             همکاری و تعهد بازدید شوندگان با بازدید کننده:  همکاری داشتند                    نتیجه پایش (به صورت درصد عنوان گردد.) :</t>
  </si>
  <si>
    <t>نمره پایش</t>
  </si>
  <si>
    <t>امتیاز بدون مورد ندارد</t>
  </si>
  <si>
    <t xml:space="preserve">   تاریخ پایش   /   /                                                                  نام مرکز خدمات جامع سلامت:                                                                      نام پایگاه سلامت: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</si>
</sst>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9"/>
      <color theme="1"/>
      <name val="2  Mitra"/>
      <charset val="178"/>
    </font>
    <font>
      <sz val="12"/>
      <color rgb="FF000000"/>
      <name val="2  Mitra"/>
      <charset val="178"/>
    </font>
    <font>
      <sz val="12"/>
      <color rgb="FF000000"/>
      <name val="Calibri"/>
      <family val="2"/>
    </font>
    <font>
      <sz val="8"/>
      <color rgb="FF000000"/>
      <name val="B Titr"/>
      <charset val="178"/>
    </font>
    <font>
      <b/>
      <sz val="11"/>
      <color theme="1"/>
      <name val="2  Mitra"/>
      <charset val="178"/>
    </font>
    <font>
      <b/>
      <sz val="10"/>
      <color theme="1"/>
      <name val="2  Mitra"/>
      <charset val="178"/>
    </font>
    <font>
      <sz val="12"/>
      <color theme="1"/>
      <name val="Arial"/>
      <family val="2"/>
      <charset val="178"/>
      <scheme val="minor"/>
    </font>
    <font>
      <sz val="12"/>
      <color theme="1"/>
      <name val="B Mitra"/>
      <charset val="178"/>
    </font>
    <font>
      <sz val="12"/>
      <color rgb="FFFF0000"/>
      <name val="B Mitra"/>
      <charset val="178"/>
    </font>
    <font>
      <sz val="10"/>
      <color rgb="FF000000"/>
      <name val="2  Mitra"/>
      <charset val="178"/>
    </font>
    <font>
      <sz val="8"/>
      <color theme="1"/>
      <name val="B Titr"/>
      <charset val="178"/>
    </font>
    <font>
      <sz val="10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readingOrder="2"/>
    </xf>
    <xf numFmtId="0" fontId="3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8" fillId="0" borderId="0" xfId="0" applyFont="1"/>
    <xf numFmtId="0" fontId="0" fillId="0" borderId="1" xfId="0" applyBorder="1" applyAlignment="1">
      <alignment horizontal="center" readingOrder="2"/>
    </xf>
    <xf numFmtId="0" fontId="3" fillId="2" borderId="1" xfId="0" applyFont="1" applyFill="1" applyBorder="1" applyAlignment="1">
      <alignment horizontal="right" vertical="center" wrapText="1" readingOrder="2"/>
    </xf>
    <xf numFmtId="0" fontId="9" fillId="0" borderId="1" xfId="0" applyFont="1" applyBorder="1" applyAlignment="1">
      <alignment horizontal="right" vertical="center" wrapText="1" readingOrder="2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 readingOrder="2"/>
    </xf>
    <xf numFmtId="0" fontId="0" fillId="0" borderId="0" xfId="0" applyFont="1"/>
    <xf numFmtId="0" fontId="0" fillId="0" borderId="0" xfId="0" applyAlignment="1">
      <alignment horizontal="right"/>
    </xf>
    <xf numFmtId="0" fontId="12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1" fontId="5" fillId="4" borderId="1" xfId="0" applyNumberFormat="1" applyFont="1" applyFill="1" applyBorder="1" applyAlignment="1">
      <alignment horizontal="center" vertical="center" wrapText="1" readingOrder="2"/>
    </xf>
    <xf numFmtId="0" fontId="13" fillId="0" borderId="1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right" readingOrder="2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4" borderId="1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rightToLeft="1" tabSelected="1" topLeftCell="A46" workbookViewId="0">
      <selection activeCell="H64" sqref="H64"/>
    </sheetView>
  </sheetViews>
  <sheetFormatPr defaultRowHeight="14.25" x14ac:dyDescent="0.2"/>
  <cols>
    <col min="1" max="1" width="4.375" customWidth="1"/>
    <col min="2" max="2" width="86.5" customWidth="1"/>
    <col min="3" max="3" width="5.125" customWidth="1"/>
    <col min="4" max="4" width="7.625" customWidth="1"/>
    <col min="5" max="5" width="8.25" customWidth="1"/>
    <col min="6" max="6" width="7.625" customWidth="1"/>
    <col min="7" max="7" width="11.25" customWidth="1"/>
    <col min="8" max="8" width="18" customWidth="1"/>
  </cols>
  <sheetData>
    <row r="1" spans="1:6" ht="18" x14ac:dyDescent="0.2">
      <c r="A1" s="29" t="s">
        <v>23</v>
      </c>
      <c r="B1" s="30"/>
      <c r="C1" s="30"/>
      <c r="D1" s="30"/>
      <c r="E1" s="30"/>
      <c r="F1" s="30"/>
    </row>
    <row r="2" spans="1:6" ht="15.75" x14ac:dyDescent="0.2">
      <c r="A2" s="31" t="s">
        <v>59</v>
      </c>
      <c r="B2" s="32"/>
      <c r="C2" s="32"/>
      <c r="D2" s="32"/>
      <c r="E2" s="32"/>
      <c r="F2" s="32"/>
    </row>
    <row r="3" spans="1:6" ht="36.75" customHeight="1" x14ac:dyDescent="0.2">
      <c r="A3" s="31" t="s">
        <v>64</v>
      </c>
      <c r="B3" s="32"/>
      <c r="C3" s="32"/>
      <c r="D3" s="32"/>
      <c r="E3" s="32"/>
      <c r="F3" s="32"/>
    </row>
    <row r="5" spans="1:6" ht="22.5" x14ac:dyDescent="0.6">
      <c r="A5" s="9" t="s">
        <v>2</v>
      </c>
      <c r="B5" s="9" t="s">
        <v>1</v>
      </c>
      <c r="C5" s="14" t="s">
        <v>24</v>
      </c>
      <c r="D5" s="14" t="s">
        <v>0</v>
      </c>
      <c r="E5" s="14" t="s">
        <v>25</v>
      </c>
      <c r="F5" s="14" t="s">
        <v>26</v>
      </c>
    </row>
    <row r="6" spans="1:6" ht="22.5" x14ac:dyDescent="0.6">
      <c r="A6" s="20" t="s">
        <v>3</v>
      </c>
      <c r="B6" s="20"/>
      <c r="C6" s="21"/>
      <c r="D6" s="10">
        <f>SUM(D7:D36)</f>
        <v>30</v>
      </c>
      <c r="E6" s="10">
        <f>SUM(E7:E36)</f>
        <v>0</v>
      </c>
      <c r="F6" s="10">
        <f>SUM(F7:F36)</f>
        <v>0</v>
      </c>
    </row>
    <row r="7" spans="1:6" ht="18" x14ac:dyDescent="0.2">
      <c r="A7" s="3">
        <v>1</v>
      </c>
      <c r="B7" s="2" t="s">
        <v>4</v>
      </c>
      <c r="C7" s="4">
        <v>1</v>
      </c>
      <c r="D7" s="4">
        <v>1</v>
      </c>
      <c r="E7" s="4"/>
      <c r="F7" s="6"/>
    </row>
    <row r="8" spans="1:6" ht="18" x14ac:dyDescent="0.2">
      <c r="A8" s="3">
        <f>A7+1</f>
        <v>2</v>
      </c>
      <c r="B8" s="2" t="s">
        <v>5</v>
      </c>
      <c r="C8" s="4">
        <v>1</v>
      </c>
      <c r="D8" s="4">
        <v>1</v>
      </c>
      <c r="E8" s="4"/>
      <c r="F8" s="6"/>
    </row>
    <row r="9" spans="1:6" ht="18" x14ac:dyDescent="0.2">
      <c r="A9" s="3">
        <f t="shared" ref="A9:A36" si="0">A8+1</f>
        <v>3</v>
      </c>
      <c r="B9" s="2" t="s">
        <v>6</v>
      </c>
      <c r="C9" s="4">
        <v>2</v>
      </c>
      <c r="D9" s="4">
        <v>1</v>
      </c>
      <c r="E9" s="4"/>
      <c r="F9" s="6"/>
    </row>
    <row r="10" spans="1:6" ht="18" x14ac:dyDescent="0.2">
      <c r="A10" s="3">
        <f t="shared" si="0"/>
        <v>4</v>
      </c>
      <c r="B10" s="2" t="s">
        <v>7</v>
      </c>
      <c r="C10" s="4">
        <v>2</v>
      </c>
      <c r="D10" s="4">
        <v>0.5</v>
      </c>
      <c r="E10" s="4"/>
      <c r="F10" s="6"/>
    </row>
    <row r="11" spans="1:6" ht="18" x14ac:dyDescent="0.2">
      <c r="A11" s="3">
        <f t="shared" si="0"/>
        <v>5</v>
      </c>
      <c r="B11" s="8" t="s">
        <v>56</v>
      </c>
      <c r="C11" s="4">
        <v>2</v>
      </c>
      <c r="D11" s="4">
        <v>1</v>
      </c>
      <c r="E11" s="4"/>
      <c r="F11" s="6"/>
    </row>
    <row r="12" spans="1:6" ht="18" x14ac:dyDescent="0.2">
      <c r="A12" s="3">
        <f t="shared" si="0"/>
        <v>6</v>
      </c>
      <c r="B12" s="2" t="s">
        <v>49</v>
      </c>
      <c r="C12" s="4">
        <v>2</v>
      </c>
      <c r="D12" s="4">
        <v>1</v>
      </c>
      <c r="E12" s="4"/>
      <c r="F12" s="6"/>
    </row>
    <row r="13" spans="1:6" ht="18" x14ac:dyDescent="0.2">
      <c r="A13" s="3">
        <f t="shared" si="0"/>
        <v>7</v>
      </c>
      <c r="B13" s="2" t="s">
        <v>50</v>
      </c>
      <c r="C13" s="4">
        <v>2</v>
      </c>
      <c r="D13" s="4">
        <v>0.5</v>
      </c>
      <c r="E13" s="4"/>
      <c r="F13" s="6"/>
    </row>
    <row r="14" spans="1:6" ht="18" x14ac:dyDescent="0.2">
      <c r="A14" s="3">
        <f t="shared" si="0"/>
        <v>8</v>
      </c>
      <c r="B14" s="2" t="s">
        <v>8</v>
      </c>
      <c r="C14" s="4">
        <v>2</v>
      </c>
      <c r="D14" s="4">
        <v>1</v>
      </c>
      <c r="E14" s="4"/>
      <c r="F14" s="6"/>
    </row>
    <row r="15" spans="1:6" ht="63" customHeight="1" x14ac:dyDescent="0.2">
      <c r="A15" s="3">
        <f t="shared" si="0"/>
        <v>9</v>
      </c>
      <c r="B15" s="7" t="s">
        <v>52</v>
      </c>
      <c r="C15" s="4">
        <v>2</v>
      </c>
      <c r="D15" s="4">
        <v>2</v>
      </c>
      <c r="E15" s="4"/>
      <c r="F15" s="6"/>
    </row>
    <row r="16" spans="1:6" ht="18" x14ac:dyDescent="0.2">
      <c r="A16" s="3">
        <f t="shared" si="0"/>
        <v>10</v>
      </c>
      <c r="B16" s="2" t="s">
        <v>42</v>
      </c>
      <c r="C16" s="4">
        <v>2</v>
      </c>
      <c r="D16" s="4">
        <v>1</v>
      </c>
      <c r="E16" s="4"/>
      <c r="F16" s="6"/>
    </row>
    <row r="17" spans="1:6" ht="18" x14ac:dyDescent="0.2">
      <c r="A17" s="3">
        <f t="shared" si="0"/>
        <v>11</v>
      </c>
      <c r="B17" s="2" t="s">
        <v>9</v>
      </c>
      <c r="C17" s="4">
        <v>2</v>
      </c>
      <c r="D17" s="4">
        <v>1</v>
      </c>
      <c r="E17" s="4"/>
      <c r="F17" s="6"/>
    </row>
    <row r="18" spans="1:6" ht="18" x14ac:dyDescent="0.2">
      <c r="A18" s="3">
        <f t="shared" si="0"/>
        <v>12</v>
      </c>
      <c r="B18" s="7" t="s">
        <v>28</v>
      </c>
      <c r="C18" s="4">
        <v>2</v>
      </c>
      <c r="D18" s="4">
        <v>1</v>
      </c>
      <c r="E18" s="4"/>
      <c r="F18" s="6"/>
    </row>
    <row r="19" spans="1:6" ht="18" x14ac:dyDescent="0.2">
      <c r="A19" s="3">
        <f t="shared" si="0"/>
        <v>13</v>
      </c>
      <c r="B19" s="8" t="s">
        <v>43</v>
      </c>
      <c r="C19" s="4">
        <v>2</v>
      </c>
      <c r="D19" s="4">
        <v>1</v>
      </c>
      <c r="E19" s="4"/>
      <c r="F19" s="6"/>
    </row>
    <row r="20" spans="1:6" ht="18" x14ac:dyDescent="0.2">
      <c r="A20" s="3">
        <f t="shared" si="0"/>
        <v>14</v>
      </c>
      <c r="B20" s="8" t="s">
        <v>57</v>
      </c>
      <c r="C20" s="4">
        <v>2</v>
      </c>
      <c r="D20" s="4">
        <v>1</v>
      </c>
      <c r="E20" s="4"/>
      <c r="F20" s="6"/>
    </row>
    <row r="21" spans="1:6" ht="18" x14ac:dyDescent="0.2">
      <c r="A21" s="3">
        <f t="shared" si="0"/>
        <v>15</v>
      </c>
      <c r="B21" s="2" t="s">
        <v>21</v>
      </c>
      <c r="C21" s="4">
        <v>2</v>
      </c>
      <c r="D21" s="4">
        <v>1</v>
      </c>
      <c r="E21" s="4"/>
      <c r="F21" s="6"/>
    </row>
    <row r="22" spans="1:6" ht="18" x14ac:dyDescent="0.2">
      <c r="A22" s="3">
        <f t="shared" si="0"/>
        <v>16</v>
      </c>
      <c r="B22" s="8" t="s">
        <v>29</v>
      </c>
      <c r="C22" s="4">
        <v>2</v>
      </c>
      <c r="D22" s="4">
        <v>1</v>
      </c>
      <c r="E22" s="4"/>
      <c r="F22" s="6"/>
    </row>
    <row r="23" spans="1:6" ht="18" x14ac:dyDescent="0.2">
      <c r="A23" s="3">
        <f t="shared" si="0"/>
        <v>17</v>
      </c>
      <c r="B23" s="8" t="s">
        <v>30</v>
      </c>
      <c r="C23" s="4">
        <v>2</v>
      </c>
      <c r="D23" s="4">
        <v>1</v>
      </c>
      <c r="E23" s="4"/>
      <c r="F23" s="6"/>
    </row>
    <row r="24" spans="1:6" ht="18" x14ac:dyDescent="0.2">
      <c r="A24" s="3">
        <f t="shared" si="0"/>
        <v>18</v>
      </c>
      <c r="B24" s="8" t="s">
        <v>31</v>
      </c>
      <c r="C24" s="4">
        <v>2</v>
      </c>
      <c r="D24" s="4">
        <v>1</v>
      </c>
      <c r="E24" s="4"/>
      <c r="F24" s="6"/>
    </row>
    <row r="25" spans="1:6" ht="18" x14ac:dyDescent="0.2">
      <c r="A25" s="3">
        <f t="shared" si="0"/>
        <v>19</v>
      </c>
      <c r="B25" s="8" t="s">
        <v>32</v>
      </c>
      <c r="C25" s="4">
        <v>2</v>
      </c>
      <c r="D25" s="4">
        <v>1</v>
      </c>
      <c r="E25" s="4"/>
      <c r="F25" s="6"/>
    </row>
    <row r="26" spans="1:6" ht="18" x14ac:dyDescent="0.2">
      <c r="A26" s="3">
        <f t="shared" si="0"/>
        <v>20</v>
      </c>
      <c r="B26" s="8" t="s">
        <v>33</v>
      </c>
      <c r="C26" s="4">
        <v>2</v>
      </c>
      <c r="D26" s="4">
        <v>1</v>
      </c>
      <c r="E26" s="4"/>
      <c r="F26" s="6"/>
    </row>
    <row r="27" spans="1:6" ht="18" x14ac:dyDescent="0.2">
      <c r="A27" s="3">
        <f t="shared" si="0"/>
        <v>21</v>
      </c>
      <c r="B27" s="8" t="s">
        <v>58</v>
      </c>
      <c r="C27" s="4">
        <v>2</v>
      </c>
      <c r="D27" s="4">
        <v>1</v>
      </c>
      <c r="E27" s="4"/>
      <c r="F27" s="6"/>
    </row>
    <row r="28" spans="1:6" ht="18" x14ac:dyDescent="0.2">
      <c r="A28" s="3">
        <f t="shared" si="0"/>
        <v>22</v>
      </c>
      <c r="B28" s="8" t="s">
        <v>34</v>
      </c>
      <c r="C28" s="4">
        <v>2</v>
      </c>
      <c r="D28" s="4">
        <v>1</v>
      </c>
      <c r="E28" s="4"/>
      <c r="F28" s="6"/>
    </row>
    <row r="29" spans="1:6" ht="18" x14ac:dyDescent="0.2">
      <c r="A29" s="3">
        <f t="shared" si="0"/>
        <v>23</v>
      </c>
      <c r="B29" s="8" t="s">
        <v>35</v>
      </c>
      <c r="C29" s="4">
        <v>2</v>
      </c>
      <c r="D29" s="4">
        <v>1</v>
      </c>
      <c r="E29" s="4"/>
      <c r="F29" s="6"/>
    </row>
    <row r="30" spans="1:6" ht="18" x14ac:dyDescent="0.2">
      <c r="A30" s="3">
        <f t="shared" si="0"/>
        <v>24</v>
      </c>
      <c r="B30" s="8" t="s">
        <v>36</v>
      </c>
      <c r="C30" s="4">
        <v>2</v>
      </c>
      <c r="D30" s="4">
        <v>1</v>
      </c>
      <c r="E30" s="4"/>
      <c r="F30" s="6"/>
    </row>
    <row r="31" spans="1:6" ht="18" x14ac:dyDescent="0.2">
      <c r="A31" s="3">
        <f t="shared" si="0"/>
        <v>25</v>
      </c>
      <c r="B31" s="8" t="s">
        <v>37</v>
      </c>
      <c r="C31" s="4">
        <v>2</v>
      </c>
      <c r="D31" s="4">
        <v>1</v>
      </c>
      <c r="E31" s="4"/>
      <c r="F31" s="6"/>
    </row>
    <row r="32" spans="1:6" ht="18" x14ac:dyDescent="0.2">
      <c r="A32" s="3">
        <f t="shared" si="0"/>
        <v>26</v>
      </c>
      <c r="B32" s="8" t="s">
        <v>38</v>
      </c>
      <c r="C32" s="4">
        <v>2</v>
      </c>
      <c r="D32" s="4">
        <v>1</v>
      </c>
      <c r="E32" s="4"/>
      <c r="F32" s="6"/>
    </row>
    <row r="33" spans="1:6" ht="18" x14ac:dyDescent="0.2">
      <c r="A33" s="3">
        <f t="shared" si="0"/>
        <v>27</v>
      </c>
      <c r="B33" s="8" t="s">
        <v>39</v>
      </c>
      <c r="C33" s="4">
        <v>2</v>
      </c>
      <c r="D33" s="4">
        <v>1</v>
      </c>
      <c r="E33" s="4"/>
      <c r="F33" s="6"/>
    </row>
    <row r="34" spans="1:6" ht="18" x14ac:dyDescent="0.2">
      <c r="A34" s="3">
        <f t="shared" si="0"/>
        <v>28</v>
      </c>
      <c r="B34" s="8" t="s">
        <v>40</v>
      </c>
      <c r="C34" s="4">
        <v>2</v>
      </c>
      <c r="D34" s="4">
        <v>1</v>
      </c>
      <c r="E34" s="4"/>
      <c r="F34" s="6"/>
    </row>
    <row r="35" spans="1:6" ht="18" x14ac:dyDescent="0.2">
      <c r="A35" s="3">
        <f t="shared" si="0"/>
        <v>29</v>
      </c>
      <c r="B35" s="8" t="s">
        <v>41</v>
      </c>
      <c r="C35" s="4">
        <v>2</v>
      </c>
      <c r="D35" s="4">
        <v>1</v>
      </c>
      <c r="E35" s="4"/>
      <c r="F35" s="6"/>
    </row>
    <row r="36" spans="1:6" ht="18" x14ac:dyDescent="0.2">
      <c r="A36" s="3">
        <f t="shared" si="0"/>
        <v>30</v>
      </c>
      <c r="B36" s="8" t="s">
        <v>51</v>
      </c>
      <c r="C36" s="4">
        <v>2</v>
      </c>
      <c r="D36" s="4">
        <v>1</v>
      </c>
      <c r="E36" s="4"/>
      <c r="F36" s="6"/>
    </row>
    <row r="37" spans="1:6" ht="23.25" customHeight="1" x14ac:dyDescent="0.6">
      <c r="A37" s="19" t="s">
        <v>10</v>
      </c>
      <c r="B37" s="20"/>
      <c r="C37" s="21"/>
      <c r="D37" s="10">
        <f>SUM(D38:D46)</f>
        <v>5</v>
      </c>
      <c r="E37" s="10">
        <f>SUM(E38:E46)</f>
        <v>0</v>
      </c>
      <c r="F37" s="10">
        <f>SUM(F38:F46)</f>
        <v>0</v>
      </c>
    </row>
    <row r="38" spans="1:6" ht="39" customHeight="1" x14ac:dyDescent="0.2">
      <c r="A38" s="3">
        <v>31</v>
      </c>
      <c r="B38" s="2" t="s">
        <v>44</v>
      </c>
      <c r="C38" s="4">
        <v>2</v>
      </c>
      <c r="D38" s="4">
        <v>0.5</v>
      </c>
      <c r="E38" s="4"/>
      <c r="F38" s="4"/>
    </row>
    <row r="39" spans="1:6" ht="18" x14ac:dyDescent="0.2">
      <c r="A39" s="3">
        <f>A38+1</f>
        <v>32</v>
      </c>
      <c r="B39" s="2" t="s">
        <v>45</v>
      </c>
      <c r="C39" s="4">
        <v>2</v>
      </c>
      <c r="D39" s="4">
        <v>0.5</v>
      </c>
      <c r="E39" s="4"/>
      <c r="F39" s="4"/>
    </row>
    <row r="40" spans="1:6" ht="18" x14ac:dyDescent="0.2">
      <c r="A40" s="3">
        <f t="shared" ref="A40:A46" si="1">A39+1</f>
        <v>33</v>
      </c>
      <c r="B40" s="2" t="s">
        <v>46</v>
      </c>
      <c r="C40" s="4">
        <v>2</v>
      </c>
      <c r="D40" s="4">
        <v>1</v>
      </c>
      <c r="E40" s="4"/>
      <c r="F40" s="6"/>
    </row>
    <row r="41" spans="1:6" ht="18" x14ac:dyDescent="0.2">
      <c r="A41" s="3">
        <f t="shared" si="1"/>
        <v>34</v>
      </c>
      <c r="B41" s="2" t="s">
        <v>47</v>
      </c>
      <c r="C41" s="4">
        <v>2</v>
      </c>
      <c r="D41" s="4">
        <v>0.5</v>
      </c>
      <c r="E41" s="15"/>
      <c r="F41" s="4"/>
    </row>
    <row r="42" spans="1:6" ht="18" x14ac:dyDescent="0.2">
      <c r="A42" s="3">
        <f t="shared" si="1"/>
        <v>35</v>
      </c>
      <c r="B42" s="2" t="s">
        <v>11</v>
      </c>
      <c r="C42" s="4">
        <v>2</v>
      </c>
      <c r="D42" s="4">
        <v>0.5</v>
      </c>
      <c r="E42" s="15"/>
      <c r="F42" s="4"/>
    </row>
    <row r="43" spans="1:6" ht="18" x14ac:dyDescent="0.2">
      <c r="A43" s="3">
        <f t="shared" si="1"/>
        <v>36</v>
      </c>
      <c r="B43" s="2" t="s">
        <v>12</v>
      </c>
      <c r="C43" s="4">
        <v>1</v>
      </c>
      <c r="D43" s="4">
        <v>0.5</v>
      </c>
      <c r="E43" s="15"/>
      <c r="F43" s="4"/>
    </row>
    <row r="44" spans="1:6" ht="18" x14ac:dyDescent="0.2">
      <c r="A44" s="3">
        <f t="shared" si="1"/>
        <v>37</v>
      </c>
      <c r="B44" s="2" t="s">
        <v>13</v>
      </c>
      <c r="C44" s="4">
        <v>2</v>
      </c>
      <c r="D44" s="4">
        <v>0.5</v>
      </c>
      <c r="E44" s="4"/>
      <c r="F44" s="4"/>
    </row>
    <row r="45" spans="1:6" ht="18" x14ac:dyDescent="0.2">
      <c r="A45" s="3">
        <f t="shared" si="1"/>
        <v>38</v>
      </c>
      <c r="B45" s="2" t="s">
        <v>48</v>
      </c>
      <c r="C45" s="4">
        <v>2</v>
      </c>
      <c r="D45" s="4">
        <v>0.5</v>
      </c>
      <c r="E45" s="4"/>
      <c r="F45" s="6"/>
    </row>
    <row r="46" spans="1:6" ht="18" x14ac:dyDescent="0.2">
      <c r="A46" s="3">
        <f t="shared" si="1"/>
        <v>39</v>
      </c>
      <c r="B46" s="2" t="s">
        <v>14</v>
      </c>
      <c r="C46" s="4">
        <v>1</v>
      </c>
      <c r="D46" s="4">
        <v>0.5</v>
      </c>
      <c r="E46" s="4"/>
      <c r="F46" s="6"/>
    </row>
    <row r="47" spans="1:6" ht="22.5" x14ac:dyDescent="0.6">
      <c r="A47" s="19" t="s">
        <v>15</v>
      </c>
      <c r="B47" s="20"/>
      <c r="C47" s="21"/>
      <c r="D47" s="10">
        <f>D48+D49</f>
        <v>2</v>
      </c>
      <c r="E47" s="10">
        <f t="shared" ref="E47:F47" si="2">E48+E49</f>
        <v>0</v>
      </c>
      <c r="F47" s="10">
        <f t="shared" si="2"/>
        <v>0</v>
      </c>
    </row>
    <row r="48" spans="1:6" ht="18" x14ac:dyDescent="0.2">
      <c r="A48" s="3">
        <f>A46+1</f>
        <v>40</v>
      </c>
      <c r="B48" s="2" t="s">
        <v>16</v>
      </c>
      <c r="C48" s="4">
        <v>2</v>
      </c>
      <c r="D48" s="4">
        <v>1</v>
      </c>
      <c r="E48" s="4"/>
      <c r="F48" s="1"/>
    </row>
    <row r="49" spans="1:9" ht="33" customHeight="1" x14ac:dyDescent="0.2">
      <c r="A49" s="3">
        <f>A48+1</f>
        <v>41</v>
      </c>
      <c r="B49" s="2" t="s">
        <v>20</v>
      </c>
      <c r="C49" s="4" t="s">
        <v>27</v>
      </c>
      <c r="D49" s="4">
        <v>1</v>
      </c>
      <c r="E49" s="4"/>
      <c r="F49" s="1"/>
    </row>
    <row r="50" spans="1:9" ht="22.5" x14ac:dyDescent="0.6">
      <c r="A50" s="19" t="s">
        <v>19</v>
      </c>
      <c r="B50" s="20"/>
      <c r="C50" s="21"/>
      <c r="D50" s="10">
        <f>SUM(D51:D54)</f>
        <v>3</v>
      </c>
      <c r="E50" s="10">
        <f>SUM(E51:E54)</f>
        <v>0</v>
      </c>
      <c r="F50" s="10">
        <f>SUM(F51:F54)</f>
        <v>0</v>
      </c>
    </row>
    <row r="51" spans="1:9" ht="18" x14ac:dyDescent="0.2">
      <c r="A51" s="3">
        <f>A49+1</f>
        <v>42</v>
      </c>
      <c r="B51" s="2" t="s">
        <v>54</v>
      </c>
      <c r="C51" s="4">
        <v>1</v>
      </c>
      <c r="D51" s="4">
        <v>0.75</v>
      </c>
      <c r="E51" s="4"/>
      <c r="F51" s="1"/>
    </row>
    <row r="52" spans="1:9" ht="36" x14ac:dyDescent="0.2">
      <c r="A52" s="3">
        <f>A51+1</f>
        <v>43</v>
      </c>
      <c r="B52" s="2" t="s">
        <v>53</v>
      </c>
      <c r="C52" s="4">
        <v>1</v>
      </c>
      <c r="D52" s="4">
        <v>0.75</v>
      </c>
      <c r="E52" s="4"/>
      <c r="F52" s="1"/>
    </row>
    <row r="53" spans="1:9" ht="18" x14ac:dyDescent="0.2">
      <c r="A53" s="3">
        <f>A52+1</f>
        <v>44</v>
      </c>
      <c r="B53" s="2" t="s">
        <v>17</v>
      </c>
      <c r="C53" s="4">
        <v>2</v>
      </c>
      <c r="D53" s="4">
        <v>1</v>
      </c>
      <c r="E53" s="4"/>
      <c r="F53" s="1"/>
    </row>
    <row r="54" spans="1:9" ht="20.25" x14ac:dyDescent="0.55000000000000004">
      <c r="A54" s="3">
        <f t="shared" ref="A54" si="3">A53+1</f>
        <v>45</v>
      </c>
      <c r="B54" s="2" t="s">
        <v>18</v>
      </c>
      <c r="C54" s="4">
        <v>2</v>
      </c>
      <c r="D54" s="4">
        <v>0.5</v>
      </c>
      <c r="E54" s="4"/>
      <c r="F54" s="1"/>
      <c r="H54" s="18" t="s">
        <v>63</v>
      </c>
      <c r="I54" s="18" t="s">
        <v>62</v>
      </c>
    </row>
    <row r="55" spans="1:9" ht="22.5" x14ac:dyDescent="0.6">
      <c r="A55" s="19" t="s">
        <v>22</v>
      </c>
      <c r="B55" s="20"/>
      <c r="C55" s="11"/>
      <c r="D55" s="11">
        <f>D50+D47+D37+D6</f>
        <v>40</v>
      </c>
      <c r="E55" s="11">
        <f>E50+E47+E37+E6</f>
        <v>0</v>
      </c>
      <c r="F55" s="11">
        <f>F50+F47+F37+F6</f>
        <v>0</v>
      </c>
      <c r="H55" s="16">
        <f>D55-F55</f>
        <v>40</v>
      </c>
      <c r="I55" s="17">
        <f>E55/H55*100</f>
        <v>0</v>
      </c>
    </row>
    <row r="56" spans="1:9" s="5" customFormat="1" ht="18" x14ac:dyDescent="0.4">
      <c r="A56" s="22" t="s">
        <v>55</v>
      </c>
      <c r="B56" s="23"/>
      <c r="C56" s="23"/>
      <c r="D56" s="23"/>
      <c r="E56" s="23"/>
      <c r="F56" s="24"/>
    </row>
    <row r="57" spans="1:9" s="12" customFormat="1" ht="18" x14ac:dyDescent="0.2">
      <c r="A57" s="25" t="s">
        <v>60</v>
      </c>
      <c r="B57" s="25"/>
      <c r="C57" s="25"/>
      <c r="D57" s="25"/>
      <c r="E57" s="25"/>
      <c r="F57" s="25"/>
    </row>
    <row r="58" spans="1:9" s="12" customFormat="1" ht="18" x14ac:dyDescent="0.2">
      <c r="A58" s="26" t="s">
        <v>61</v>
      </c>
      <c r="B58" s="27"/>
      <c r="C58" s="27"/>
      <c r="D58" s="27"/>
      <c r="E58" s="27"/>
      <c r="F58" s="28"/>
    </row>
    <row r="59" spans="1:9" x14ac:dyDescent="0.2">
      <c r="A59" s="13"/>
      <c r="B59" s="13"/>
      <c r="C59" s="13"/>
      <c r="D59" s="13"/>
      <c r="E59" s="13"/>
      <c r="F59" s="13"/>
    </row>
  </sheetData>
  <mergeCells count="11">
    <mergeCell ref="A47:C47"/>
    <mergeCell ref="A1:F1"/>
    <mergeCell ref="A2:F2"/>
    <mergeCell ref="A3:F3"/>
    <mergeCell ref="A6:C6"/>
    <mergeCell ref="A37:C37"/>
    <mergeCell ref="A50:C50"/>
    <mergeCell ref="A55:B55"/>
    <mergeCell ref="A56:F56"/>
    <mergeCell ref="A57:F57"/>
    <mergeCell ref="A58:F58"/>
  </mergeCells>
  <pageMargins left="0.19685039370078741" right="0.19685039370078741" top="0.19685039370078741" bottom="0.19685039370078741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1404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</dc:creator>
  <cp:lastModifiedBy>NP</cp:lastModifiedBy>
  <cp:lastPrinted>2025-06-08T14:59:10Z</cp:lastPrinted>
  <dcterms:created xsi:type="dcterms:W3CDTF">2023-06-25T04:59:16Z</dcterms:created>
  <dcterms:modified xsi:type="dcterms:W3CDTF">2025-06-16T15:14:07Z</dcterms:modified>
</cp:coreProperties>
</file>